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<sst xmlns="http://schemas.openxmlformats.org/spreadsheetml/2006/main" count="99" uniqueCount="68">
  <si>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</si>
  <si>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</si>
  <si>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</si>
  <si>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</si>
  <si>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</si>
  <si>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</si>
  <si>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</si>
  <si>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</si>
  <si>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</si>
  <si>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</si>
  <si>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</si>
  <si>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</si>
  <si>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</si>
  <si>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</si>
  <si>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</si>
  <si>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</si>
  <si>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</si>
  <si>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</si>
  <si>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</si>
  <si>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</si>
  <si>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</si>
  <si>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</si>
  <si>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</si>
  <si>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</si>
  <si>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</si>
  <si>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</si>
  <si>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</si>
  <si>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</si>
  <si>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</si>
  <si>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</si>
  <si>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</si>
  <si>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</si>
  <si>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</si>
  <si>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</si>
  <si>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</si>
  <si>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</si>
  <si>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</si>
  <si>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</si>
  <si>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</si>
  <si>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</si>
  <si>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</si>
  <si>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</si>
  <si>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</si>
  <si>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</si>
  <si>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</si>
  <si>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</si>
  <si>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</si>
  <si>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</si>
  <si>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</si>
  <si>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</si>
  <si>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</si>
  <si>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</si>
  <si>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VEGA</t>
  </si>
  <si>
    <t>Директно плаћање -Лекови</t>
  </si>
  <si>
    <t>AB SOFT</t>
  </si>
  <si>
    <t>ATP VASKE</t>
  </si>
  <si>
    <t>FLORA KOMERC</t>
  </si>
  <si>
    <t>SPEKTAR ELEKTRO</t>
  </si>
  <si>
    <t>FARMALOGIST</t>
  </si>
  <si>
    <t>PHOENIX PHARMA</t>
  </si>
  <si>
    <t>СТАЊЕ СРЕДСТАВА НА БУЏЕТСКОМ РАЧУНУ ДОМА ЗДРАВЉА ЉИГ НА ДАН 01.04.2020. год.</t>
  </si>
  <si>
    <t>Санитетски и мед.материјал-директно плаћање</t>
  </si>
  <si>
    <t xml:space="preserve">MEDIKUNION </t>
  </si>
  <si>
    <t>ECOTRADE</t>
  </si>
  <si>
    <t>YUNYCOM DOO</t>
  </si>
  <si>
    <t xml:space="preserve">ukupno </t>
  </si>
  <si>
    <t>Specifikacija plaćanja po dobavljačima na da 01.04.2020.godine iz sredstava RFZO-a</t>
  </si>
  <si>
    <t>Specifikacija plaćanja po dobavljačima na da 01.04.2020.godine -DIREKTNO PLACANJE I PARTICIPACIJA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</si>
</sst>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37" sqref="C3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35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60</v>
      </c>
      <c r="B9" s="46"/>
      <c r="C9" s="51">
        <f>SUM(C41)</f>
        <v>67737.0400000005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28043.98</v>
      </c>
      <c r="D13" s="7" t="s">
        <v>0</v>
      </c>
    </row>
    <row r="14" spans="1:4" ht="12.75">
      <c r="A14" s="1">
        <v>2</v>
      </c>
      <c r="B14" s="6" t="s">
        <v>46</v>
      </c>
      <c r="C14" s="12">
        <v>2862658.85</v>
      </c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47</v>
      </c>
      <c r="C16" s="12">
        <v>16253.04</v>
      </c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2878911.89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1724.94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45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61</v>
      </c>
      <c r="C26" s="14">
        <v>163311.6</v>
      </c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50</v>
      </c>
      <c r="C28" s="14"/>
      <c r="D28" s="1" t="s">
        <v>0</v>
      </c>
      <c r="E28" s="9"/>
    </row>
    <row r="29" spans="2:5" ht="12.75">
      <c r="B29" s="2" t="s">
        <v>9</v>
      </c>
      <c r="C29" s="14">
        <v>2670953.53</v>
      </c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18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44</v>
      </c>
      <c r="C35" s="12"/>
      <c r="D35" s="7" t="s">
        <v>0</v>
      </c>
      <c r="E35" s="9"/>
    </row>
    <row r="36" spans="2:5" ht="12.75">
      <c r="B36" s="6" t="s">
        <v>53</v>
      </c>
      <c r="C36" s="12">
        <v>3228.76</v>
      </c>
      <c r="D36" s="7"/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2839218.8299999996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67737.0400000005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6">
      <selection activeCell="H31" sqref="H3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28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66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19</v>
      </c>
      <c r="C5" s="31" t="s">
        <v>20</v>
      </c>
      <c r="D5" s="32" t="s">
        <v>21</v>
      </c>
      <c r="E5" s="31" t="s">
        <v>22</v>
      </c>
      <c r="F5" s="32" t="s">
        <v>23</v>
      </c>
      <c r="G5" s="32" t="s">
        <v>24</v>
      </c>
      <c r="H5" s="30" t="s">
        <v>25</v>
      </c>
      <c r="I5" s="29"/>
    </row>
    <row r="6" spans="1:9" ht="12.75">
      <c r="A6" s="27"/>
      <c r="B6" s="33" t="s">
        <v>56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57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54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29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49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30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31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32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43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48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34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51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42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38</v>
      </c>
      <c r="C21" s="34"/>
      <c r="D21" s="34"/>
      <c r="E21" s="34"/>
      <c r="F21" s="34">
        <v>1724.94</v>
      </c>
      <c r="G21" s="34"/>
      <c r="H21" s="34">
        <f t="shared" si="1"/>
        <v>1724.94</v>
      </c>
      <c r="I21" s="27"/>
    </row>
    <row r="22" spans="1:9" ht="12.75">
      <c r="A22" s="27"/>
      <c r="B22" s="35" t="s">
        <v>36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55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37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40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41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26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1724.94</v>
      </c>
      <c r="G28" s="34">
        <f>SUM(G6:G27)</f>
        <v>0</v>
      </c>
      <c r="H28" s="34">
        <f t="shared" si="1"/>
        <v>1724.94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67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19</v>
      </c>
      <c r="C33" s="31" t="s">
        <v>20</v>
      </c>
      <c r="D33" s="36" t="s">
        <v>21</v>
      </c>
      <c r="E33" s="31" t="s">
        <v>22</v>
      </c>
      <c r="F33" s="32" t="s">
        <v>23</v>
      </c>
      <c r="G33" s="32" t="s">
        <v>24</v>
      </c>
      <c r="H33" s="30" t="s">
        <v>25</v>
      </c>
      <c r="I33" s="27"/>
    </row>
    <row r="34" spans="1:9" ht="12.75">
      <c r="A34" s="27"/>
      <c r="B34" s="35" t="s">
        <v>58</v>
      </c>
      <c r="C34" s="34"/>
      <c r="D34" s="34"/>
      <c r="E34" s="34"/>
      <c r="F34" s="34"/>
      <c r="G34" s="34"/>
      <c r="H34" s="34">
        <f>SUM('stanje sr.na dan'!C150)</f>
        <v>0</v>
      </c>
      <c r="I34" s="27"/>
    </row>
    <row r="35" spans="1:9" ht="12.75">
      <c r="A35" s="27"/>
      <c r="B35" s="35" t="s">
        <v>52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63</v>
      </c>
      <c r="C37" s="34">
        <v>968</v>
      </c>
      <c r="D37" s="34"/>
      <c r="E37" s="34"/>
      <c r="F37" s="34"/>
      <c r="G37" s="34"/>
      <c r="H37" s="34">
        <f t="shared" si="2"/>
        <v>968</v>
      </c>
      <c r="I37" s="27"/>
    </row>
    <row r="38" spans="1:9" ht="12.75">
      <c r="A38" s="27"/>
      <c r="B38" s="35" t="s">
        <v>62</v>
      </c>
      <c r="C38" s="34">
        <v>2300.76</v>
      </c>
      <c r="D38" s="34"/>
      <c r="E38" s="34"/>
      <c r="F38" s="34"/>
      <c r="G38" s="34"/>
      <c r="H38" s="34">
        <f t="shared" si="2"/>
        <v>2300.76</v>
      </c>
      <c r="I38" s="27"/>
    </row>
    <row r="39" spans="1:9" ht="12.75">
      <c r="A39" s="27"/>
      <c r="B39" s="35" t="s">
        <v>64</v>
      </c>
      <c r="C39" s="34"/>
      <c r="D39" s="34">
        <v>163311.6</v>
      </c>
      <c r="E39" s="34"/>
      <c r="F39" s="34"/>
      <c r="G39" s="34"/>
      <c r="H39" s="34">
        <f t="shared" si="2"/>
        <v>163311.6</v>
      </c>
      <c r="I39" s="27"/>
    </row>
    <row r="40" spans="1:9" ht="12.75">
      <c r="A40" s="27"/>
      <c r="B40" s="33" t="s">
        <v>65</v>
      </c>
      <c r="C40" s="34">
        <f>SUM(C34:C39)</f>
        <v>3268.76</v>
      </c>
      <c r="D40" s="34">
        <f>SUM(D34:D39)</f>
        <v>163311.6</v>
      </c>
      <c r="E40" s="34">
        <f>SUM(E34:E36)</f>
        <v>0</v>
      </c>
      <c r="F40" s="34">
        <f>SUM(F34:F36)</f>
        <v>0</v>
      </c>
      <c r="G40" s="34">
        <f>SUM(G34:G36)</f>
        <v>0</v>
      </c>
      <c r="H40" s="34">
        <f t="shared" si="2"/>
        <v>166580.36000000002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27</v>
      </c>
      <c r="C43" s="38">
        <f aca="true" t="shared" si="3" ref="C43:H43">C28+C40</f>
        <v>3268.76</v>
      </c>
      <c r="D43" s="38">
        <f t="shared" si="3"/>
        <v>163311.6</v>
      </c>
      <c r="E43" s="38">
        <f t="shared" si="3"/>
        <v>0</v>
      </c>
      <c r="F43" s="38">
        <f t="shared" si="3"/>
        <v>1724.94</v>
      </c>
      <c r="G43" s="38">
        <f t="shared" si="3"/>
        <v>0</v>
      </c>
      <c r="H43" s="38">
        <f t="shared" si="3"/>
        <v>168305.30000000002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2020-04-02T05:50:35Z</dcterms:modified>
  <cp:category/>
  <cp:version/>
  <cp:contentType/>
  <cp:contentStatus/>
</cp:coreProperties>
</file>