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tabRatio="362" activeTab="0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<sst xmlns="http://schemas.openxmlformats.org/spreadsheetml/2006/main" count="102" uniqueCount="72">
  <si>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</si>
  <si>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</si>
  <si>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</si>
  <si>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</si>
  <si>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</si>
  <si>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</si>
  <si>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</si>
  <si>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</si>
  <si>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</si>
  <si>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</si>
  <si>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</si>
  <si>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</si>
  <si>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</si>
  <si>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</si>
  <si>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</si>
  <si>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</si>
  <si>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Остале исплате на терет осталих прихода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</si>
  <si>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</si>
  <si>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</si>
  <si>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</si>
  <si>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</si>
  <si>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</si>
  <si>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</si>
  <si>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</si>
  <si>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</si>
  <si>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</si>
  <si>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</si>
  <si>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</si>
  <si>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DUNAV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</si>
  <si>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</si>
  <si>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</si>
  <si>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</si>
  <si>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</si>
  <si>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</si>
  <si>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KNEZ PETROL</t>
  </si>
  <si>
    <t>AGENCIJA IZI</t>
  </si>
  <si>
    <t>UPRAVA ZA TREZOR</t>
  </si>
  <si>
    <t>TOP TIM</t>
  </si>
  <si>
    <t>METALAC MARKET</t>
  </si>
  <si>
    <t>JKP KOMUNALAC</t>
  </si>
  <si>
    <t>CYBERTEAM</t>
  </si>
  <si>
    <t xml:space="preserve">Остале исплате 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</si>
  <si>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</si>
  <si>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</si>
  <si>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</si>
  <si>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</si>
  <si>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FLORA KOMERC</t>
  </si>
  <si>
    <t>Санитетски и мед.материјал-директно плаћање</t>
  </si>
  <si>
    <t xml:space="preserve">ukupno </t>
  </si>
  <si>
    <t>Директно плаћање -ЛЕКОВИ</t>
  </si>
  <si>
    <t>I D COM</t>
  </si>
  <si>
    <t>OPSTA BOLNICA</t>
  </si>
  <si>
    <t>FARMALOGIST</t>
  </si>
  <si>
    <t>REMONDIS</t>
  </si>
  <si>
    <t>Солидарна помоћ</t>
  </si>
  <si>
    <t>lek</t>
  </si>
  <si>
    <t xml:space="preserve"> </t>
  </si>
  <si>
    <t>ковид награде</t>
  </si>
  <si>
    <t>PHOENIX PHARMA</t>
  </si>
  <si>
    <t>LAUFER DENTAL</t>
  </si>
  <si>
    <t>PHARMASWISS</t>
  </si>
  <si>
    <t>YUNYKOM</t>
  </si>
  <si>
    <t>INSTITUT ZA MED RADA</t>
  </si>
  <si>
    <t>VEGA</t>
  </si>
  <si>
    <t>NEOMEDIKA</t>
  </si>
  <si>
    <t>EPS</t>
  </si>
  <si>
    <t>GATE COMP</t>
  </si>
  <si>
    <t>PATOLOG</t>
  </si>
  <si>
    <t>СТАЊЕ СРЕДСТАВА НА БУЏЕТСКОМ РАЧУНУ ДОМА ЗДРАВЉА ЉИГ НА ДАН 24.08.2021. год.</t>
  </si>
  <si>
    <t>Specifikacija plaćanja po dobavljačima na da 24.08.2021.godine -DIREKTNO PLACANJE I PARTICIPACIJA</t>
  </si>
  <si>
    <t>Specifikacija plaćanja po dobavljačima na da 24.08.2021. iz sredstava RFZO-a</t>
  </si>
  <si>
    <t>REGISTRACIJA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</si>
</sst>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B36" sqref="B36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33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68</v>
      </c>
      <c r="B9" s="46"/>
      <c r="C9" s="51">
        <f>C41</f>
        <v>30050.109999999986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238709.33</v>
      </c>
      <c r="D13" s="7" t="s">
        <v>0</v>
      </c>
    </row>
    <row r="14" spans="1:4" ht="12.75">
      <c r="A14" s="1">
        <v>2</v>
      </c>
      <c r="B14" s="6" t="s">
        <v>43</v>
      </c>
      <c r="C14" s="12">
        <v>32942.8</v>
      </c>
      <c r="D14" s="7" t="s">
        <v>0</v>
      </c>
    </row>
    <row r="15" spans="1:4" ht="12.75">
      <c r="A15" s="1">
        <v>3</v>
      </c>
      <c r="B15" s="6" t="s">
        <v>2</v>
      </c>
      <c r="C15" s="12">
        <v>1050</v>
      </c>
      <c r="D15" s="7" t="s">
        <v>0</v>
      </c>
    </row>
    <row r="16" spans="1:5" ht="12.75">
      <c r="A16" s="1">
        <v>4</v>
      </c>
      <c r="B16" s="2" t="s">
        <v>44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33992.8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12311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42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47</v>
      </c>
      <c r="C26" s="14"/>
      <c r="D26" s="1" t="s">
        <v>0</v>
      </c>
      <c r="E26" s="9"/>
    </row>
    <row r="27" spans="2:5" ht="12.75">
      <c r="B27" s="2" t="s">
        <v>17</v>
      </c>
      <c r="C27" s="14"/>
      <c r="D27" s="1" t="s">
        <v>0</v>
      </c>
      <c r="E27" s="9"/>
    </row>
    <row r="28" spans="2:5" ht="12.75">
      <c r="B28" s="2" t="s">
        <v>57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54</v>
      </c>
      <c r="C31" s="12"/>
      <c r="D31" s="26" t="s">
        <v>0</v>
      </c>
      <c r="E31" s="9"/>
    </row>
    <row r="32" spans="2:5" ht="12.75">
      <c r="B32" s="25" t="s">
        <v>15</v>
      </c>
      <c r="C32" s="12">
        <v>197398.22</v>
      </c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41</v>
      </c>
      <c r="C35" s="12"/>
      <c r="D35" s="7" t="s">
        <v>0</v>
      </c>
      <c r="E35" s="9"/>
    </row>
    <row r="36" spans="2:5" ht="12.75">
      <c r="B36" s="6" t="s">
        <v>49</v>
      </c>
      <c r="C36" s="12">
        <v>32942.8</v>
      </c>
      <c r="D36" s="7" t="s">
        <v>0</v>
      </c>
      <c r="E36" s="9"/>
    </row>
    <row r="37" spans="2:5" ht="12.75">
      <c r="B37" s="6" t="s">
        <v>16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242652.02000000002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30050.109999999986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  <ignoredErrors>
    <ignoredError sqref="C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51"/>
  <sheetViews>
    <sheetView zoomScalePageLayoutView="0" workbookViewId="0" topLeftCell="A1">
      <selection activeCell="C38" sqref="C38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27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70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18</v>
      </c>
      <c r="C5" s="31" t="s">
        <v>19</v>
      </c>
      <c r="D5" s="32" t="s">
        <v>20</v>
      </c>
      <c r="E5" s="31" t="s">
        <v>21</v>
      </c>
      <c r="F5" s="32" t="s">
        <v>22</v>
      </c>
      <c r="G5" s="32" t="s">
        <v>23</v>
      </c>
      <c r="H5" s="30" t="s">
        <v>24</v>
      </c>
      <c r="I5" s="29"/>
    </row>
    <row r="6" spans="1:9" ht="12.75">
      <c r="A6" s="27"/>
      <c r="B6" s="33" t="s">
        <v>46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64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71</v>
      </c>
      <c r="C8" s="34"/>
      <c r="D8" s="34"/>
      <c r="E8" s="34"/>
      <c r="F8" s="34">
        <v>12311</v>
      </c>
      <c r="G8" s="34"/>
      <c r="H8" s="34">
        <f t="shared" si="0"/>
        <v>12311</v>
      </c>
      <c r="I8" s="27"/>
    </row>
    <row r="9" spans="1:9" ht="12.75">
      <c r="A9" s="27"/>
      <c r="B9" s="35" t="s">
        <v>28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66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29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30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31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40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45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53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51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32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62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39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36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34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50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35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59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37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38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9" ht="12.75">
      <c r="A28" s="27"/>
      <c r="B28" s="33" t="s">
        <v>25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12311</v>
      </c>
      <c r="G28" s="34">
        <f>SUM(G6:G27)</f>
        <v>0</v>
      </c>
      <c r="H28" s="34">
        <f t="shared" si="1"/>
        <v>12311</v>
      </c>
      <c r="I28" s="27"/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69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56</v>
      </c>
    </row>
    <row r="33" spans="1:9" ht="25.5">
      <c r="A33" s="27"/>
      <c r="B33" s="30" t="s">
        <v>18</v>
      </c>
      <c r="C33" s="31" t="s">
        <v>55</v>
      </c>
      <c r="D33" s="36" t="s">
        <v>20</v>
      </c>
      <c r="E33" s="31" t="s">
        <v>21</v>
      </c>
      <c r="F33" s="32" t="s">
        <v>22</v>
      </c>
      <c r="G33" s="32" t="s">
        <v>23</v>
      </c>
      <c r="H33" s="30" t="s">
        <v>24</v>
      </c>
      <c r="I33" s="27"/>
    </row>
    <row r="34" spans="1:9" ht="12.75">
      <c r="A34" s="27"/>
      <c r="B34" s="35" t="s">
        <v>63</v>
      </c>
      <c r="C34" s="34">
        <v>20531.5</v>
      </c>
      <c r="D34" s="34"/>
      <c r="E34" s="34"/>
      <c r="F34" s="34"/>
      <c r="G34" s="34"/>
      <c r="H34" s="34">
        <f>SUM(C34+G34)</f>
        <v>20531.5</v>
      </c>
      <c r="I34" s="27"/>
    </row>
    <row r="35" spans="1:9" ht="12.75">
      <c r="A35" s="27"/>
      <c r="B35" s="35" t="s">
        <v>60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52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58</v>
      </c>
      <c r="C37" s="34">
        <v>12411.3</v>
      </c>
      <c r="D37" s="34"/>
      <c r="E37" s="34"/>
      <c r="F37" s="34"/>
      <c r="G37" s="34"/>
      <c r="H37" s="34">
        <f t="shared" si="2"/>
        <v>12411.3</v>
      </c>
      <c r="I37" s="27"/>
    </row>
    <row r="38" spans="1:9" ht="12.75">
      <c r="A38" s="27"/>
      <c r="B38" s="35" t="s">
        <v>67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61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65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48</v>
      </c>
      <c r="C41" s="34">
        <f>SUM(C34:C39)</f>
        <v>32942.8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32942.8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26</v>
      </c>
      <c r="C44" s="38">
        <f aca="true" t="shared" si="3" ref="C44:H44">C28+C41</f>
        <v>32942.8</v>
      </c>
      <c r="D44" s="38">
        <f t="shared" si="3"/>
        <v>0</v>
      </c>
      <c r="E44" s="38">
        <f t="shared" si="3"/>
        <v>0</v>
      </c>
      <c r="F44" s="38">
        <f>F34+F39</f>
        <v>0</v>
      </c>
      <c r="G44" s="38">
        <f t="shared" si="3"/>
        <v>0</v>
      </c>
      <c r="H44" s="38">
        <f t="shared" si="3"/>
        <v>45253.8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2021-06-04T11:51:21Z</cp:lastPrinted>
  <dcterms:created xsi:type="dcterms:W3CDTF">2010-04-19T05:59:20Z</dcterms:created>
  <dcterms:modified xsi:type="dcterms:W3CDTF">2021-08-26T06:16:12Z</dcterms:modified>
  <cp:category/>
  <cp:version/>
  <cp:contentType/>
  <cp:contentStatus/>
</cp:coreProperties>
</file>